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3"/>
  </bookViews>
  <sheets>
    <sheet name="1 trim 2020" sheetId="1" r:id="rId1"/>
    <sheet name="2 trim 2020" sheetId="2" r:id="rId2"/>
    <sheet name="3 trim 2020 " sheetId="3" r:id="rId3"/>
    <sheet name="4 trim 2020" sheetId="4" r:id="rId4"/>
  </sheets>
  <definedNames>
    <definedName name="_xlnm._FilterDatabase" localSheetId="0" hidden="1">'1 trim 2020'!$A$3:$H$22</definedName>
    <definedName name="_xlnm.Print_Titles" localSheetId="0">'1 trim 2020'!$2:$2</definedName>
  </definedNames>
  <calcPr fullCalcOnLoad="1"/>
</workbook>
</file>

<file path=xl/sharedStrings.xml><?xml version="1.0" encoding="utf-8"?>
<sst xmlns="http://schemas.openxmlformats.org/spreadsheetml/2006/main" count="198" uniqueCount="123">
  <si>
    <t>OBXECTO</t>
  </si>
  <si>
    <t xml:space="preserve">DURACIÓN </t>
  </si>
  <si>
    <t>DATA INICIO</t>
  </si>
  <si>
    <t xml:space="preserve">DATA FIN </t>
  </si>
  <si>
    <t>IMPORTE LICITACIÓN</t>
  </si>
  <si>
    <t>IMPORTE ADXUDICACIÓN</t>
  </si>
  <si>
    <t>NUM. LICITADORES</t>
  </si>
  <si>
    <t xml:space="preserve">ADXUDICATARIO </t>
  </si>
  <si>
    <t>11 MESES</t>
  </si>
  <si>
    <t>ACQUAJET SEMAE, S.L.U.</t>
  </si>
  <si>
    <t>1 ANO</t>
  </si>
  <si>
    <t>COMUNICACIONES LAGO, S.L.</t>
  </si>
  <si>
    <t>RICOH ESPAÑA, S.L.U.</t>
  </si>
  <si>
    <t>3 MESES</t>
  </si>
  <si>
    <t>TELEFONÍA MÓBIL</t>
  </si>
  <si>
    <t>(1) Os gastos referentes a desprazamentos, aloxamento e manutención dos altos cargos e persoal da Institución, figuran na Axenda Insttitucional ( https://www.valedordopobo.gal/axenda-institucional-do-valedor-do-pobo/)</t>
  </si>
  <si>
    <t>VEHÍCULO OFICIAL: COMBUSTIBLE</t>
  </si>
  <si>
    <t>SOLRED, S.A.</t>
  </si>
  <si>
    <t>VEHÍCULO OFICIAL: PEAXES</t>
  </si>
  <si>
    <t>AUTOPISTAS DO ATLÁNTICO, S.A.</t>
  </si>
  <si>
    <t>FERRECAL, S.A.</t>
  </si>
  <si>
    <t>MOUSE DISTRIBUCIÓN SANTIAGO, S.L.</t>
  </si>
  <si>
    <t>4 MESES</t>
  </si>
  <si>
    <t>LAU CREACIÓNS, S.L.</t>
  </si>
  <si>
    <t>SERVIDEAS SERVICIOS INTEGRALES, S.L.L.</t>
  </si>
  <si>
    <t>INFORMÁTICA Y NETWORKING COMPOSTELA, S.L.U.</t>
  </si>
  <si>
    <t>MARCIAL PONS LIBRERO, S.L.</t>
  </si>
  <si>
    <t>NEUMÁTICOS PÁJARO, S.L.</t>
  </si>
  <si>
    <t>SUBMINISTRACIÓN MATERIAL DE OFICINA</t>
  </si>
  <si>
    <t>TECHCO SEGURIDAD, S.L.U.</t>
  </si>
  <si>
    <t>3MESES</t>
  </si>
  <si>
    <t>VEHÍCULO OFICIAL: CAMBIO DE ACEITE E MANTEMENTO PREVENTIVO</t>
  </si>
  <si>
    <t>BONAVAL PREMIUM, S.L.</t>
  </si>
  <si>
    <t>MANTEMENTO: REPARACIÓN DE URXENCIA DO TELLADO DO EDIFICIO SEDE DO VALEDOR DO POBO</t>
  </si>
  <si>
    <t>JOSE ANTONIO GARCÍA BARREIRO</t>
  </si>
  <si>
    <t>MANTEMENTO: CONTRATACIÓN PLATAFORMA ELEVADORA PARA REPARACIÓN URXENTE DO TELLADO</t>
  </si>
  <si>
    <t>PLATAFORMAS ELEVADORAS, GRÚAS Y SERVICIOS DE TRANSPORTE NORTE, S.L.</t>
  </si>
  <si>
    <t>SUBMINISTRO ELÉCTRICO</t>
  </si>
  <si>
    <t>12 MESES</t>
  </si>
  <si>
    <t>GAS NATURAL COMERCIALIZADORA, S.A.</t>
  </si>
  <si>
    <t>TELEFONÍA FIXA E ACCESO A INTERNET</t>
  </si>
  <si>
    <t>R CABLE Y TELECABLE TELCOMUNICACIONES , S.A.U.</t>
  </si>
  <si>
    <t>SUBMINISTRACIÓN AUGA EMBOTELLADA MEDIANTE FONTE DISPENSADORA</t>
  </si>
  <si>
    <t>SEGURIDADE E SAÚDE: SUBMINISTRACIÓN DE PARCHES PARA O DESFIBRILADOR</t>
  </si>
  <si>
    <t>REIMEDICAL, S.L.</t>
  </si>
  <si>
    <t xml:space="preserve">MANTEMENTO FOTOCOPIADORAS </t>
  </si>
  <si>
    <t>TRABALLOS DE IMPRENTA: SERIGRAFIADOS PLACAS DESPACHOS</t>
  </si>
  <si>
    <t>CONEXIÓN A CRA E MANTEMENTO SISTEMAS SEGURIDADE</t>
  </si>
  <si>
    <t>FONDOS DE BIBLIOTECA</t>
  </si>
  <si>
    <t>DYKINSON, S.L.</t>
  </si>
  <si>
    <t>MATERIAL INFORMÁTICO: CABLES DE REDE</t>
  </si>
  <si>
    <t>MANTEMENTOS SISTEMAS SEGURIDADE: SUBSTITUCIÓN BATERÍAS CENTRAL ALARMAS</t>
  </si>
  <si>
    <t>SUBMINISTRACIÓN EQUIPAMENTO INFORMÁTICO: MONITOR, TECLADO, TABLET E MÓBIL</t>
  </si>
  <si>
    <t>SUBMINISTRACIÓN EQUPAMENTO INFORMÁTICO: DISCOS DUROS PARA COPIAS DE SEGURIDADE DO SERVIDOR</t>
  </si>
  <si>
    <t>SUBMINISTRACIÓN DE TÓNER</t>
  </si>
  <si>
    <r>
      <t>CONTRATOS MENORES VALEDOR DO POBO 1º TRIMESTRE 2020</t>
    </r>
    <r>
      <rPr>
        <b/>
        <vertAlign val="subscript"/>
        <sz val="24"/>
        <color indexed="9"/>
        <rFont val="Arial"/>
        <family val="2"/>
      </rPr>
      <t>(1)</t>
    </r>
  </si>
  <si>
    <r>
      <t>CONTRATOS MENORES VALEDOR DO POBO 2º TRIMESTRE 2020</t>
    </r>
    <r>
      <rPr>
        <b/>
        <vertAlign val="subscript"/>
        <sz val="24"/>
        <color indexed="9"/>
        <rFont val="Arial"/>
        <family val="2"/>
      </rPr>
      <t>(1)</t>
    </r>
  </si>
  <si>
    <r>
      <t>CONTRATOS MENORES VALEDOR DO POBO 4º TRIMESTRE 2020</t>
    </r>
    <r>
      <rPr>
        <b/>
        <vertAlign val="subscript"/>
        <sz val="24"/>
        <color indexed="9"/>
        <rFont val="Calibri"/>
        <family val="2"/>
      </rPr>
      <t>(1)</t>
    </r>
  </si>
  <si>
    <t>MANTEMENTO DO EDIFICIO: MATERIAL ELECTRÓNICO</t>
  </si>
  <si>
    <t>ANTONIO PAZOS, S.A.</t>
  </si>
  <si>
    <t xml:space="preserve">AUTOPISTA CENTRAL GALLEGA </t>
  </si>
  <si>
    <t>1 MES</t>
  </si>
  <si>
    <t>VIDRIERAS COMPOSTELA, S.L.</t>
  </si>
  <si>
    <t>PREVENCIÓN COVID-19: SUBMINISTRO DE MÁSCARAS E LUVAS</t>
  </si>
  <si>
    <t>PREVENCIÓN COVID-19: SUBMINISTRO DE MAMPARAS</t>
  </si>
  <si>
    <t>PREVENCIÓN COVID-19: SUBMINISTRO DE MATERIAL DE HIXIENE E LIMPEZA</t>
  </si>
  <si>
    <t>LIMPEZAS SALGADO, S.L.</t>
  </si>
  <si>
    <t>6 MESES</t>
  </si>
  <si>
    <t>TELEFONICA MÓVILES DE ESPAÑA, S.A.</t>
  </si>
  <si>
    <t>MANTEMENTO DO EDIFICIO: FILTROS FANCOILS</t>
  </si>
  <si>
    <t>VEOLIA SERVICIOS  NORTE, S.A.U.</t>
  </si>
  <si>
    <r>
      <t>CONTRATOS MENORES VALEDOR DO POBO 3º TRIMESTRE 2020</t>
    </r>
    <r>
      <rPr>
        <b/>
        <vertAlign val="subscript"/>
        <sz val="24"/>
        <color indexed="9"/>
        <rFont val="Arial"/>
        <family val="2"/>
      </rPr>
      <t>(1)</t>
    </r>
  </si>
  <si>
    <t>SERVIZO DE PREVENCIÓN: VALORACION TRABALLADORES SENSIBLE AO COVID-19</t>
  </si>
  <si>
    <t>CUALTIS, S.L.</t>
  </si>
  <si>
    <t>PREVENCIÓN COVID-19: SUBMINISTRO DE HIDROXEL</t>
  </si>
  <si>
    <t>VEHÍCULO OFICIAL: REPARACIÓN CAMBIO</t>
  </si>
  <si>
    <t>BONOVAL PREMIUM, S.L.U.</t>
  </si>
  <si>
    <t>MANTEMENTO DO EDIFIICIO: MATERIAL FERRETERIA</t>
  </si>
  <si>
    <t>VEHÍCULO OFICIAL: LAVADOS</t>
  </si>
  <si>
    <t>GARAXES JAIME CERQUEIRO EYO</t>
  </si>
  <si>
    <t>MANTEMENTO INFORMATICO: GARANTÍA SERIVIDORES</t>
  </si>
  <si>
    <t>2 ANO</t>
  </si>
  <si>
    <t>INFORMATICA Y NETWORKING COMPOSTELA, S..L.U.</t>
  </si>
  <si>
    <t>PREVENCIÓN COVID-19: DISPENSADOR DE XEL</t>
  </si>
  <si>
    <t>ELCOM SANTIAGO, S.L.L.</t>
  </si>
  <si>
    <t>PREVENCIÓN COVID-19: FELPUDO E PRODUCTO FUNXICIDA</t>
  </si>
  <si>
    <t>HIJOS DE C.V. OTERO, S.L.</t>
  </si>
  <si>
    <t>PREVENCIÓN COVID-19: SUBMINISTRO DE MÁSCARAS</t>
  </si>
  <si>
    <t>PORTOMÉDICA, S.L.</t>
  </si>
  <si>
    <t>MANTEMENTO DO EDIFIICIO: LIÑA DE VIDA NO TELLADO</t>
  </si>
  <si>
    <t>VEOLIA SERVIZOS NORTE, S.A.U.</t>
  </si>
  <si>
    <t xml:space="preserve">MATERIAL DE OFICINA: PAPEL PARA FOTOCOPIADORA </t>
  </si>
  <si>
    <t>VEHÍCULO OFICIAL: CAMBIO DE ACEITE E FILTROS</t>
  </si>
  <si>
    <t>MATERIAL INFORMÁTICO: LICENZAS DE ADOBE</t>
  </si>
  <si>
    <t>MICROMEDIA, S.L.</t>
  </si>
  <si>
    <t>UNIVERSIDADE DE VIGO</t>
  </si>
  <si>
    <t>MEMORIA TECNICA ESTUDO MITIGACIÓN GAS RADÓN</t>
  </si>
  <si>
    <t>INNOVACIONES TECNOLÓGICAS GAS RADÓN, S.L.</t>
  </si>
  <si>
    <t>MANTEMENTO DO EDIFIICIO: REPARACIÓN DO TELLADO</t>
  </si>
  <si>
    <t>COURIER SANTIAGO</t>
  </si>
  <si>
    <t>SEUR GEOPOST, S.L.U.</t>
  </si>
  <si>
    <t>VEHÍCULO OFICIAL: SUBMINISTRO DE CUBERTAS</t>
  </si>
  <si>
    <t>SERVIZOS INFORMÁTICOS:  SOPORTE COPIAS DE SEGURIDADE SERVIDOR.</t>
  </si>
  <si>
    <t>COMPOSTELA DIGITAL, S.L.</t>
  </si>
  <si>
    <t>PREVENCIÓN COVID-19: PROTOCOLO ROLDAS DE PRENSA</t>
  </si>
  <si>
    <t>CUALTIS, S.L.U.</t>
  </si>
  <si>
    <t>EDICIÓN DO LIBRO "FALEMOS DE FEMINISMO"</t>
  </si>
  <si>
    <t>MÉNDEZ GONZÁLEZ, MARÍA SOCORRO.</t>
  </si>
  <si>
    <t>MANTEMENTO EDIFICIO: OBRA MITIGACIÓN GAS RADÓN</t>
  </si>
  <si>
    <t>BRENLLA ALLO, IVÁN FRANCISCO (FONCASA)</t>
  </si>
  <si>
    <t>EQUIPOS INFORMÁTICOS: PORTÁTILES, MONITOR E SAI</t>
  </si>
  <si>
    <t>LIBRERÍA FOLLAS NOVAS, S.L.</t>
  </si>
  <si>
    <t>BIBLIOTECA: SUBMINISTRO DO LIBRO "MULLERES INVISIBLES PARA A MEDICINA"</t>
  </si>
  <si>
    <t>WOLTERS KLUWER ESPAÑA, S.A.</t>
  </si>
  <si>
    <t xml:space="preserve">BIBLIOTECA: SUBSCRIPCIÓN Á LEY DIGITAL </t>
  </si>
  <si>
    <t xml:space="preserve">TELEFONICA MÓVILES ESPAÑA, S.A. </t>
  </si>
  <si>
    <t>5 MESES</t>
  </si>
  <si>
    <t>SUBMINISTRACIÓN MATERIAL INFORMÁTICO</t>
  </si>
  <si>
    <t>MANTEMENTO INSTALACIÓNS: REDUCTORA PRESIÓN AUGA</t>
  </si>
  <si>
    <t>INSTALACIONES REYCAR, S.L.</t>
  </si>
  <si>
    <t>SUBMINISTRACIÓN MATERIAL DE OFICINA: SOBRES, CARPETAS DE QUEIXA E CAIXAS PARA ARQUIVO.</t>
  </si>
  <si>
    <t>COMUNICACIÓNS: ENVÍO DOCUMENTACIÓN</t>
  </si>
  <si>
    <t>INFORME DE VALORACIÓN PROVISIÓN DE POSTO DE TRABALLO NA INSTITUCIÓN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</si>
</sst>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vertAlign val="subscript"/>
      <sz val="24"/>
      <color indexed="9"/>
      <name val="Arial"/>
      <family val="2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24"/>
      <color indexed="9"/>
      <name val="Calibri"/>
      <family val="2"/>
    </font>
    <font>
      <b/>
      <vertAlign val="subscript"/>
      <sz val="24"/>
      <color indexed="9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Calibri"/>
      <family val="2"/>
    </font>
    <font>
      <sz val="11"/>
      <color rgb="FF000000"/>
      <name val="Arial"/>
      <family val="2"/>
    </font>
    <font>
      <b/>
      <sz val="24"/>
      <color theme="0"/>
      <name val="Arial"/>
      <family val="2"/>
    </font>
    <font>
      <b/>
      <sz val="2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8" fontId="44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44" fontId="0" fillId="0" borderId="0" xfId="49" applyFont="1" applyAlignment="1">
      <alignment horizontal="center"/>
    </xf>
    <xf numFmtId="16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44" fontId="0" fillId="0" borderId="10" xfId="49" applyFont="1" applyBorder="1" applyAlignment="1">
      <alignment vertical="center"/>
    </xf>
    <xf numFmtId="0" fontId="4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/>
    </xf>
    <xf numFmtId="44" fontId="0" fillId="0" borderId="0" xfId="49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14" fontId="45" fillId="0" borderId="0" xfId="0" applyNumberFormat="1" applyFont="1" applyBorder="1" applyAlignment="1">
      <alignment horizontal="center" vertical="center" wrapText="1"/>
    </xf>
    <xf numFmtId="8" fontId="45" fillId="0" borderId="0" xfId="0" applyNumberFormat="1" applyFont="1" applyBorder="1" applyAlignment="1">
      <alignment horizontal="center" vertical="center" wrapText="1"/>
    </xf>
    <xf numFmtId="8" fontId="45" fillId="0" borderId="0" xfId="0" applyNumberFormat="1" applyFont="1" applyBorder="1" applyAlignment="1">
      <alignment vertical="center" wrapText="1"/>
    </xf>
    <xf numFmtId="164" fontId="45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8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8" fontId="4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8" fontId="0" fillId="0" borderId="0" xfId="0" applyNumberFormat="1" applyFont="1" applyAlignment="1">
      <alignment horizontal="center"/>
    </xf>
    <xf numFmtId="8" fontId="0" fillId="0" borderId="10" xfId="0" applyNumberFormat="1" applyFont="1" applyBorder="1" applyAlignment="1">
      <alignment horizontal="right" vertical="center"/>
    </xf>
    <xf numFmtId="44" fontId="0" fillId="0" borderId="10" xfId="49" applyFont="1" applyBorder="1" applyAlignment="1">
      <alignment horizontal="right" vertical="center"/>
    </xf>
    <xf numFmtId="8" fontId="0" fillId="0" borderId="10" xfId="0" applyNumberFormat="1" applyFont="1" applyBorder="1" applyAlignment="1">
      <alignment horizontal="right" vertical="center" wrapText="1"/>
    </xf>
    <xf numFmtId="8" fontId="0" fillId="0" borderId="10" xfId="0" applyNumberFormat="1" applyFont="1" applyBorder="1" applyAlignment="1">
      <alignment horizontal="right"/>
    </xf>
    <xf numFmtId="0" fontId="47" fillId="33" borderId="10" xfId="0" applyFont="1" applyFill="1" applyBorder="1" applyAlignment="1">
      <alignment horizontal="center" vertical="center" wrapText="1"/>
    </xf>
    <xf numFmtId="8" fontId="47" fillId="33" borderId="10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8" fontId="0" fillId="0" borderId="0" xfId="49" applyNumberFormat="1" applyFont="1" applyAlignment="1">
      <alignment horizontal="center"/>
    </xf>
    <xf numFmtId="14" fontId="0" fillId="0" borderId="0" xfId="0" applyNumberFormat="1" applyAlignment="1">
      <alignment horizontal="center" vertical="center"/>
    </xf>
    <xf numFmtId="0" fontId="48" fillId="0" borderId="0" xfId="0" applyFont="1" applyAlignment="1">
      <alignment horizontal="left" vertical="center"/>
    </xf>
    <xf numFmtId="8" fontId="0" fillId="0" borderId="10" xfId="49" applyNumberFormat="1" applyFont="1" applyBorder="1" applyAlignment="1">
      <alignment vertical="center"/>
    </xf>
    <xf numFmtId="8" fontId="0" fillId="0" borderId="10" xfId="49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8" fontId="0" fillId="0" borderId="10" xfId="0" applyNumberFormat="1" applyFont="1" applyFill="1" applyBorder="1" applyAlignment="1">
      <alignment horizontal="center" vertical="center"/>
    </xf>
    <xf numFmtId="44" fontId="0" fillId="0" borderId="10" xfId="49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8" fontId="0" fillId="0" borderId="0" xfId="0" applyNumberFormat="1" applyFont="1" applyFill="1" applyAlignment="1">
      <alignment/>
    </xf>
    <xf numFmtId="0" fontId="49" fillId="28" borderId="11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50" fillId="28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24"/>
  <sheetViews>
    <sheetView zoomScale="80" zoomScaleNormal="80" zoomScalePageLayoutView="0" workbookViewId="0" topLeftCell="A1">
      <selection activeCell="A22" sqref="A22"/>
    </sheetView>
  </sheetViews>
  <sheetFormatPr defaultColWidth="11.421875" defaultRowHeight="15"/>
  <cols>
    <col min="1" max="1" width="71.57421875" style="0" customWidth="1"/>
    <col min="2" max="2" width="21.28125" style="5" bestFit="1" customWidth="1"/>
    <col min="3" max="4" width="14.28125" style="5" customWidth="1"/>
    <col min="5" max="5" width="18.421875" style="6" customWidth="1"/>
    <col min="6" max="6" width="23.28125" style="9" customWidth="1"/>
    <col min="7" max="7" width="19.421875" style="8" customWidth="1"/>
    <col min="8" max="8" width="44.7109375" style="0" customWidth="1"/>
    <col min="9" max="9" width="11.421875" style="1" customWidth="1"/>
  </cols>
  <sheetData>
    <row r="1" spans="1:8" ht="36">
      <c r="A1" s="67" t="s">
        <v>55</v>
      </c>
      <c r="B1" s="67"/>
      <c r="C1" s="67"/>
      <c r="D1" s="67"/>
      <c r="E1" s="67"/>
      <c r="F1" s="67"/>
      <c r="G1" s="67"/>
      <c r="H1" s="67"/>
    </row>
    <row r="2" spans="1:8" ht="55.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4" t="s">
        <v>6</v>
      </c>
      <c r="H2" s="2" t="s">
        <v>7</v>
      </c>
    </row>
    <row r="3" spans="1:8" ht="15">
      <c r="A3" s="56" t="s">
        <v>42</v>
      </c>
      <c r="B3" s="5" t="s">
        <v>38</v>
      </c>
      <c r="C3" s="49">
        <v>43831</v>
      </c>
      <c r="D3" s="49">
        <v>44561</v>
      </c>
      <c r="E3" s="6">
        <v>1200</v>
      </c>
      <c r="F3" s="9">
        <v>830.51</v>
      </c>
      <c r="G3" s="8">
        <v>3</v>
      </c>
      <c r="H3" s="55" t="s">
        <v>9</v>
      </c>
    </row>
    <row r="4" spans="1:8" ht="15">
      <c r="A4" s="56" t="s">
        <v>18</v>
      </c>
      <c r="B4" s="5" t="s">
        <v>30</v>
      </c>
      <c r="C4" s="49">
        <v>43841</v>
      </c>
      <c r="F4" s="48">
        <v>1187.55</v>
      </c>
      <c r="G4" s="8">
        <v>1</v>
      </c>
      <c r="H4" s="55" t="s">
        <v>19</v>
      </c>
    </row>
    <row r="5" spans="1:8" ht="15">
      <c r="A5" s="56" t="s">
        <v>31</v>
      </c>
      <c r="C5" s="49">
        <v>43843</v>
      </c>
      <c r="F5" s="48">
        <v>659.15</v>
      </c>
      <c r="G5" s="8">
        <v>1</v>
      </c>
      <c r="H5" s="55" t="s">
        <v>32</v>
      </c>
    </row>
    <row r="6" spans="1:8" ht="15">
      <c r="A6" s="56" t="s">
        <v>50</v>
      </c>
      <c r="C6" s="49">
        <v>43861</v>
      </c>
      <c r="F6" s="9">
        <v>115.76</v>
      </c>
      <c r="G6" s="8">
        <v>1</v>
      </c>
      <c r="H6" s="55" t="s">
        <v>11</v>
      </c>
    </row>
    <row r="7" spans="1:8" ht="15">
      <c r="A7" s="56" t="s">
        <v>48</v>
      </c>
      <c r="C7" s="49">
        <v>43853</v>
      </c>
      <c r="F7" s="9">
        <v>56.95</v>
      </c>
      <c r="G7" s="8">
        <v>1</v>
      </c>
      <c r="H7" s="55" t="s">
        <v>49</v>
      </c>
    </row>
    <row r="8" spans="1:8" ht="15">
      <c r="A8" s="56" t="s">
        <v>37</v>
      </c>
      <c r="B8" s="5" t="s">
        <v>38</v>
      </c>
      <c r="C8" s="49">
        <v>43840</v>
      </c>
      <c r="F8" s="48">
        <v>23278.01</v>
      </c>
      <c r="G8" s="8">
        <v>1</v>
      </c>
      <c r="H8" s="55" t="s">
        <v>39</v>
      </c>
    </row>
    <row r="9" spans="1:8" ht="30">
      <c r="A9" s="56" t="s">
        <v>53</v>
      </c>
      <c r="C9" s="49">
        <v>43888</v>
      </c>
      <c r="E9" s="6">
        <v>660</v>
      </c>
      <c r="F9" s="9">
        <v>478.98</v>
      </c>
      <c r="G9" s="8">
        <v>3</v>
      </c>
      <c r="H9" s="55" t="s">
        <v>25</v>
      </c>
    </row>
    <row r="10" spans="1:8" ht="30">
      <c r="A10" s="56" t="s">
        <v>33</v>
      </c>
      <c r="C10" s="49">
        <v>43832</v>
      </c>
      <c r="F10" s="48">
        <v>233.85</v>
      </c>
      <c r="G10" s="8">
        <v>1</v>
      </c>
      <c r="H10" s="55" t="s">
        <v>34</v>
      </c>
    </row>
    <row r="11" spans="1:8" ht="15">
      <c r="A11" s="56" t="s">
        <v>46</v>
      </c>
      <c r="C11" s="49">
        <v>43852</v>
      </c>
      <c r="F11" s="9">
        <v>82.28</v>
      </c>
      <c r="G11" s="8">
        <v>1</v>
      </c>
      <c r="H11" s="55" t="s">
        <v>23</v>
      </c>
    </row>
    <row r="12" spans="1:8" ht="15">
      <c r="A12" s="56" t="s">
        <v>48</v>
      </c>
      <c r="C12" s="49">
        <v>43895</v>
      </c>
      <c r="F12" s="9">
        <v>22.51</v>
      </c>
      <c r="G12" s="8">
        <v>1</v>
      </c>
      <c r="H12" s="55" t="s">
        <v>26</v>
      </c>
    </row>
    <row r="13" spans="1:8" ht="15">
      <c r="A13" s="56" t="s">
        <v>54</v>
      </c>
      <c r="C13" s="49">
        <v>43888</v>
      </c>
      <c r="F13" s="9">
        <v>99.7</v>
      </c>
      <c r="G13" s="8">
        <v>1</v>
      </c>
      <c r="H13" s="55" t="s">
        <v>21</v>
      </c>
    </row>
    <row r="14" spans="1:8" ht="30">
      <c r="A14" s="56" t="s">
        <v>52</v>
      </c>
      <c r="C14" s="49">
        <v>43889</v>
      </c>
      <c r="E14" s="6">
        <v>735</v>
      </c>
      <c r="F14" s="9">
        <v>634.17</v>
      </c>
      <c r="G14" s="8">
        <v>4</v>
      </c>
      <c r="H14" s="55" t="s">
        <v>21</v>
      </c>
    </row>
    <row r="15" spans="1:8" ht="30">
      <c r="A15" s="56" t="s">
        <v>35</v>
      </c>
      <c r="C15" s="49">
        <v>43832</v>
      </c>
      <c r="F15" s="48">
        <v>1161.6</v>
      </c>
      <c r="G15" s="8">
        <v>1</v>
      </c>
      <c r="H15" s="55" t="s">
        <v>36</v>
      </c>
    </row>
    <row r="16" spans="1:8" ht="30">
      <c r="A16" s="56" t="s">
        <v>40</v>
      </c>
      <c r="B16" s="5" t="s">
        <v>8</v>
      </c>
      <c r="C16" s="49">
        <v>43862</v>
      </c>
      <c r="D16" s="49">
        <v>44196</v>
      </c>
      <c r="F16" s="48">
        <v>7972.69</v>
      </c>
      <c r="G16" s="8">
        <v>1</v>
      </c>
      <c r="H16" s="55" t="s">
        <v>41</v>
      </c>
    </row>
    <row r="17" spans="1:8" ht="15">
      <c r="A17" s="56" t="s">
        <v>43</v>
      </c>
      <c r="C17" s="49">
        <v>43844</v>
      </c>
      <c r="F17" s="9">
        <v>166.98</v>
      </c>
      <c r="G17" s="8">
        <v>1</v>
      </c>
      <c r="H17" s="55" t="s">
        <v>44</v>
      </c>
    </row>
    <row r="18" spans="1:8" ht="15">
      <c r="A18" s="56" t="s">
        <v>45</v>
      </c>
      <c r="B18" s="5" t="s">
        <v>38</v>
      </c>
      <c r="C18" s="49">
        <v>43831</v>
      </c>
      <c r="D18" s="49">
        <v>44196</v>
      </c>
      <c r="F18" s="9">
        <v>4876.15</v>
      </c>
      <c r="G18" s="8">
        <v>4</v>
      </c>
      <c r="H18" s="55" t="s">
        <v>12</v>
      </c>
    </row>
    <row r="19" spans="1:8" ht="15">
      <c r="A19" s="56" t="s">
        <v>16</v>
      </c>
      <c r="B19" s="5" t="s">
        <v>13</v>
      </c>
      <c r="C19" s="49">
        <v>43837</v>
      </c>
      <c r="F19" s="48">
        <v>2088.57</v>
      </c>
      <c r="G19" s="8">
        <v>1</v>
      </c>
      <c r="H19" s="55" t="s">
        <v>17</v>
      </c>
    </row>
    <row r="20" spans="1:8" ht="15">
      <c r="A20" s="56" t="s">
        <v>47</v>
      </c>
      <c r="B20" s="5" t="s">
        <v>38</v>
      </c>
      <c r="C20" s="49">
        <v>43852</v>
      </c>
      <c r="D20" s="49">
        <v>44248</v>
      </c>
      <c r="E20" s="6">
        <v>650</v>
      </c>
      <c r="F20" s="9">
        <v>484</v>
      </c>
      <c r="G20" s="8">
        <v>3</v>
      </c>
      <c r="H20" s="55" t="s">
        <v>29</v>
      </c>
    </row>
    <row r="21" spans="1:8" ht="30">
      <c r="A21" s="56" t="s">
        <v>51</v>
      </c>
      <c r="C21" s="49">
        <v>43864</v>
      </c>
      <c r="F21" s="9">
        <v>110.74</v>
      </c>
      <c r="G21" s="8">
        <v>1</v>
      </c>
      <c r="H21" s="55" t="s">
        <v>29</v>
      </c>
    </row>
    <row r="22" spans="1:8" ht="15">
      <c r="A22" s="56" t="s">
        <v>14</v>
      </c>
      <c r="B22" s="5" t="s">
        <v>38</v>
      </c>
      <c r="C22" s="49">
        <v>43862</v>
      </c>
      <c r="D22" s="49">
        <v>44227</v>
      </c>
      <c r="F22" s="48">
        <v>1132.06</v>
      </c>
      <c r="G22" s="8">
        <v>1</v>
      </c>
      <c r="H22" s="55" t="s">
        <v>115</v>
      </c>
    </row>
    <row r="24" spans="1:8" ht="15">
      <c r="A24" s="68" t="s">
        <v>15</v>
      </c>
      <c r="B24" s="68"/>
      <c r="C24" s="68"/>
      <c r="D24" s="68"/>
      <c r="E24" s="68"/>
      <c r="F24" s="68"/>
      <c r="G24" s="68"/>
      <c r="H24" s="68"/>
    </row>
  </sheetData>
  <sheetProtection/>
  <autoFilter ref="A3:H22"/>
  <mergeCells count="2">
    <mergeCell ref="A1:H1"/>
    <mergeCell ref="A24:H24"/>
  </mergeCells>
  <printOptions horizontalCentered="1"/>
  <pageMargins left="0.11811023622047245" right="0.11811023622047245" top="0.5511811023622047" bottom="0.2362204724409449" header="0.31496062992125984" footer="0.1574803149606299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2"/>
  <sheetViews>
    <sheetView zoomScale="80" zoomScaleNormal="80" zoomScalePageLayoutView="0" workbookViewId="0" topLeftCell="A1">
      <selection activeCell="A9" sqref="A9"/>
    </sheetView>
  </sheetViews>
  <sheetFormatPr defaultColWidth="11.421875" defaultRowHeight="15"/>
  <cols>
    <col min="1" max="1" width="60.28125" style="0" customWidth="1"/>
    <col min="2" max="2" width="21.28125" style="5" bestFit="1" customWidth="1"/>
    <col min="3" max="4" width="14.28125" style="5" customWidth="1"/>
    <col min="5" max="5" width="18.421875" style="6" customWidth="1"/>
    <col min="6" max="6" width="23.28125" style="9" customWidth="1"/>
    <col min="7" max="7" width="19.421875" style="8" customWidth="1"/>
    <col min="8" max="8" width="44.7109375" style="0" customWidth="1"/>
    <col min="9" max="9" width="11.421875" style="1" customWidth="1"/>
  </cols>
  <sheetData>
    <row r="1" spans="1:8" ht="36">
      <c r="A1" s="67" t="s">
        <v>56</v>
      </c>
      <c r="B1" s="67"/>
      <c r="C1" s="67"/>
      <c r="D1" s="67"/>
      <c r="E1" s="67"/>
      <c r="F1" s="67"/>
      <c r="G1" s="67"/>
      <c r="H1" s="67"/>
    </row>
    <row r="2" spans="1:8" ht="55.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4" t="s">
        <v>6</v>
      </c>
      <c r="H2" s="2" t="s">
        <v>7</v>
      </c>
    </row>
    <row r="3" spans="1:8" ht="15">
      <c r="A3" s="35" t="s">
        <v>58</v>
      </c>
      <c r="B3" s="24"/>
      <c r="C3" s="25">
        <v>43929</v>
      </c>
      <c r="D3" s="24"/>
      <c r="E3" s="26"/>
      <c r="F3" s="10">
        <v>432.04</v>
      </c>
      <c r="G3" s="27">
        <v>1</v>
      </c>
      <c r="H3" s="29" t="s">
        <v>59</v>
      </c>
    </row>
    <row r="4" spans="1:8" ht="15">
      <c r="A4" s="28" t="s">
        <v>18</v>
      </c>
      <c r="B4" s="24" t="s">
        <v>61</v>
      </c>
      <c r="C4" s="25">
        <v>43922</v>
      </c>
      <c r="D4" s="24"/>
      <c r="E4" s="26"/>
      <c r="F4" s="10">
        <v>24.2</v>
      </c>
      <c r="G4" s="27">
        <v>1</v>
      </c>
      <c r="H4" s="29" t="s">
        <v>60</v>
      </c>
    </row>
    <row r="5" spans="1:8" ht="15">
      <c r="A5" s="28" t="s">
        <v>18</v>
      </c>
      <c r="B5" s="24" t="s">
        <v>61</v>
      </c>
      <c r="C5" s="25">
        <v>43922</v>
      </c>
      <c r="D5" s="24"/>
      <c r="E5" s="26"/>
      <c r="F5" s="10">
        <f>265.54</f>
        <v>265.54</v>
      </c>
      <c r="G5" s="27">
        <v>1</v>
      </c>
      <c r="H5" s="29" t="s">
        <v>19</v>
      </c>
    </row>
    <row r="6" spans="1:8" ht="30">
      <c r="A6" s="28" t="s">
        <v>65</v>
      </c>
      <c r="B6" s="24"/>
      <c r="C6" s="25">
        <v>43978</v>
      </c>
      <c r="D6" s="24"/>
      <c r="E6" s="26"/>
      <c r="F6" s="10">
        <v>216</v>
      </c>
      <c r="G6" s="27">
        <v>5</v>
      </c>
      <c r="H6" s="29" t="s">
        <v>66</v>
      </c>
    </row>
    <row r="7" spans="1:8" ht="15">
      <c r="A7" s="28" t="s">
        <v>63</v>
      </c>
      <c r="B7" s="24"/>
      <c r="C7" s="25">
        <v>43973</v>
      </c>
      <c r="D7" s="24"/>
      <c r="E7" s="26"/>
      <c r="F7" s="10">
        <v>196.44</v>
      </c>
      <c r="G7" s="27">
        <v>6</v>
      </c>
      <c r="H7" s="29" t="s">
        <v>21</v>
      </c>
    </row>
    <row r="8" spans="1:8" ht="15">
      <c r="A8" s="28" t="s">
        <v>16</v>
      </c>
      <c r="B8" s="24" t="s">
        <v>13</v>
      </c>
      <c r="C8" s="25">
        <v>43922</v>
      </c>
      <c r="D8" s="24"/>
      <c r="E8" s="26"/>
      <c r="F8" s="10">
        <f>307.22+59.11</f>
        <v>366.33000000000004</v>
      </c>
      <c r="G8" s="27">
        <v>1</v>
      </c>
      <c r="H8" s="29" t="s">
        <v>17</v>
      </c>
    </row>
    <row r="9" spans="1:8" ht="15">
      <c r="A9" s="53" t="s">
        <v>14</v>
      </c>
      <c r="B9" s="24" t="s">
        <v>67</v>
      </c>
      <c r="C9" s="25">
        <v>43979</v>
      </c>
      <c r="D9" s="24"/>
      <c r="E9" s="26"/>
      <c r="F9" s="10">
        <v>1680</v>
      </c>
      <c r="G9" s="27">
        <v>1</v>
      </c>
      <c r="H9" s="29" t="s">
        <v>68</v>
      </c>
    </row>
    <row r="10" spans="1:8" ht="15">
      <c r="A10" s="57" t="s">
        <v>69</v>
      </c>
      <c r="B10" s="24"/>
      <c r="C10" s="25">
        <v>43993</v>
      </c>
      <c r="D10" s="24"/>
      <c r="E10" s="26"/>
      <c r="F10" s="10">
        <v>85.18</v>
      </c>
      <c r="G10" s="27">
        <v>1</v>
      </c>
      <c r="H10" s="29" t="s">
        <v>70</v>
      </c>
    </row>
    <row r="11" spans="1:8" ht="15">
      <c r="A11" s="28" t="s">
        <v>64</v>
      </c>
      <c r="B11" s="24"/>
      <c r="C11" s="25">
        <v>43971</v>
      </c>
      <c r="D11" s="24"/>
      <c r="E11" s="26"/>
      <c r="F11" s="10">
        <v>886.26</v>
      </c>
      <c r="G11" s="27">
        <v>5</v>
      </c>
      <c r="H11" s="29" t="s">
        <v>62</v>
      </c>
    </row>
    <row r="12" spans="1:8" ht="15">
      <c r="A12" s="11"/>
      <c r="B12" s="12"/>
      <c r="C12" s="13"/>
      <c r="D12" s="12"/>
      <c r="E12" s="14"/>
      <c r="F12" s="15"/>
      <c r="G12" s="16"/>
      <c r="H12" s="17"/>
    </row>
    <row r="13" spans="1:8" ht="15">
      <c r="A13" s="68" t="s">
        <v>15</v>
      </c>
      <c r="B13" s="68"/>
      <c r="C13" s="68"/>
      <c r="D13" s="68"/>
      <c r="E13" s="68"/>
      <c r="F13" s="68"/>
      <c r="G13" s="68"/>
      <c r="H13" s="68"/>
    </row>
    <row r="14" ht="15">
      <c r="F14" s="7"/>
    </row>
    <row r="15" ht="15">
      <c r="F15" s="7"/>
    </row>
    <row r="16" ht="15">
      <c r="F16" s="7"/>
    </row>
    <row r="17" ht="15">
      <c r="F17" s="7"/>
    </row>
    <row r="18" ht="15">
      <c r="F18" s="7"/>
    </row>
    <row r="19" ht="15">
      <c r="F19" s="7"/>
    </row>
    <row r="20" ht="15">
      <c r="F20" s="7"/>
    </row>
    <row r="21" ht="15">
      <c r="F21" s="7"/>
    </row>
    <row r="22" ht="15">
      <c r="F22" s="7"/>
    </row>
  </sheetData>
  <sheetProtection/>
  <mergeCells count="2">
    <mergeCell ref="A1:H1"/>
    <mergeCell ref="A13:H1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23"/>
  <sheetViews>
    <sheetView zoomScale="80" zoomScaleNormal="80" zoomScalePageLayoutView="0" workbookViewId="0" topLeftCell="A1">
      <selection activeCell="G22" sqref="G22"/>
    </sheetView>
  </sheetViews>
  <sheetFormatPr defaultColWidth="11.421875" defaultRowHeight="15"/>
  <cols>
    <col min="1" max="1" width="53.8515625" style="0" customWidth="1"/>
    <col min="2" max="2" width="16.8515625" style="5" customWidth="1"/>
    <col min="3" max="3" width="12.28125" style="5" bestFit="1" customWidth="1"/>
    <col min="4" max="4" width="10.8515625" style="5" customWidth="1"/>
    <col min="5" max="5" width="15.8515625" style="6" customWidth="1"/>
    <col min="6" max="6" width="17.421875" style="9" bestFit="1" customWidth="1"/>
    <col min="7" max="7" width="20.140625" style="8" bestFit="1" customWidth="1"/>
    <col min="8" max="8" width="51.57421875" style="0" customWidth="1"/>
    <col min="9" max="9" width="11.421875" style="1" customWidth="1"/>
  </cols>
  <sheetData>
    <row r="1" spans="1:8" ht="36">
      <c r="A1" s="67" t="s">
        <v>71</v>
      </c>
      <c r="B1" s="67"/>
      <c r="C1" s="67"/>
      <c r="D1" s="67"/>
      <c r="E1" s="67"/>
      <c r="F1" s="67"/>
      <c r="G1" s="67"/>
      <c r="H1" s="67"/>
    </row>
    <row r="2" spans="1:8" ht="55.5" customHeight="1">
      <c r="A2" s="2" t="s">
        <v>0</v>
      </c>
      <c r="B2" s="2" t="s">
        <v>1</v>
      </c>
      <c r="C2" s="2" t="s">
        <v>2</v>
      </c>
      <c r="D2" s="2" t="s">
        <v>3</v>
      </c>
      <c r="E2" s="36" t="s">
        <v>4</v>
      </c>
      <c r="F2" s="36" t="s">
        <v>5</v>
      </c>
      <c r="G2" s="4" t="s">
        <v>6</v>
      </c>
      <c r="H2" s="2" t="s">
        <v>7</v>
      </c>
    </row>
    <row r="3" spans="1:8" ht="15">
      <c r="A3" s="58" t="s">
        <v>18</v>
      </c>
      <c r="B3" s="24" t="s">
        <v>61</v>
      </c>
      <c r="C3" s="25">
        <v>43922</v>
      </c>
      <c r="D3" s="24"/>
      <c r="E3" s="26"/>
      <c r="F3" s="10">
        <v>12.1</v>
      </c>
      <c r="G3" s="27">
        <v>1</v>
      </c>
      <c r="H3" s="29" t="s">
        <v>60</v>
      </c>
    </row>
    <row r="4" spans="1:8" ht="15">
      <c r="A4" s="28" t="s">
        <v>18</v>
      </c>
      <c r="B4" s="24" t="s">
        <v>22</v>
      </c>
      <c r="C4" s="25">
        <v>43670</v>
      </c>
      <c r="D4" s="24"/>
      <c r="E4" s="26"/>
      <c r="F4" s="10">
        <f>48.28+289.68+217.26+194.85</f>
        <v>750.07</v>
      </c>
      <c r="G4" s="27">
        <v>1</v>
      </c>
      <c r="H4" s="29" t="s">
        <v>19</v>
      </c>
    </row>
    <row r="5" spans="1:8" ht="15">
      <c r="A5" s="53" t="s">
        <v>75</v>
      </c>
      <c r="B5" s="24"/>
      <c r="C5" s="25">
        <v>44014</v>
      </c>
      <c r="D5" s="24"/>
      <c r="E5" s="26"/>
      <c r="F5" s="10">
        <v>3205</v>
      </c>
      <c r="G5" s="27">
        <v>1</v>
      </c>
      <c r="H5" s="29" t="s">
        <v>76</v>
      </c>
    </row>
    <row r="6" spans="1:8" ht="30">
      <c r="A6" s="28" t="s">
        <v>72</v>
      </c>
      <c r="B6" s="24"/>
      <c r="C6" s="25">
        <v>44035</v>
      </c>
      <c r="D6" s="24"/>
      <c r="E6" s="26"/>
      <c r="F6" s="10">
        <v>105</v>
      </c>
      <c r="G6" s="27">
        <v>1</v>
      </c>
      <c r="H6" s="29" t="s">
        <v>73</v>
      </c>
    </row>
    <row r="7" spans="1:8" ht="15">
      <c r="A7" s="28" t="s">
        <v>58</v>
      </c>
      <c r="B7" s="24"/>
      <c r="C7" s="25">
        <v>44090</v>
      </c>
      <c r="D7" s="24"/>
      <c r="E7" s="26"/>
      <c r="F7" s="10">
        <v>6.66</v>
      </c>
      <c r="G7" s="27">
        <v>1</v>
      </c>
      <c r="H7" s="29" t="s">
        <v>84</v>
      </c>
    </row>
    <row r="8" spans="1:8" ht="15">
      <c r="A8" s="28" t="s">
        <v>77</v>
      </c>
      <c r="B8" s="24"/>
      <c r="C8" s="25">
        <v>44060</v>
      </c>
      <c r="D8" s="24"/>
      <c r="E8" s="26"/>
      <c r="F8" s="10">
        <v>44.52</v>
      </c>
      <c r="G8" s="27">
        <v>1</v>
      </c>
      <c r="H8" s="29" t="s">
        <v>20</v>
      </c>
    </row>
    <row r="9" spans="1:8" ht="15">
      <c r="A9" s="28" t="s">
        <v>78</v>
      </c>
      <c r="B9" s="24" t="s">
        <v>10</v>
      </c>
      <c r="C9" s="25">
        <v>44046</v>
      </c>
      <c r="D9" s="24"/>
      <c r="E9" s="26">
        <v>936</v>
      </c>
      <c r="F9" s="10">
        <v>912.6</v>
      </c>
      <c r="G9" s="27">
        <v>3</v>
      </c>
      <c r="H9" s="29" t="s">
        <v>79</v>
      </c>
    </row>
    <row r="10" spans="1:8" ht="15">
      <c r="A10" s="28" t="s">
        <v>85</v>
      </c>
      <c r="B10" s="24"/>
      <c r="C10" s="25">
        <v>44090</v>
      </c>
      <c r="D10" s="24"/>
      <c r="E10" s="26"/>
      <c r="F10" s="10">
        <v>86.86</v>
      </c>
      <c r="G10" s="27">
        <v>1</v>
      </c>
      <c r="H10" s="29" t="s">
        <v>86</v>
      </c>
    </row>
    <row r="11" spans="1:8" ht="15">
      <c r="A11" s="28" t="s">
        <v>80</v>
      </c>
      <c r="B11" s="24" t="s">
        <v>81</v>
      </c>
      <c r="C11" s="25">
        <v>44082</v>
      </c>
      <c r="D11" s="24"/>
      <c r="E11" s="26"/>
      <c r="F11" s="10">
        <v>305.32</v>
      </c>
      <c r="G11" s="27">
        <v>1</v>
      </c>
      <c r="H11" s="29" t="s">
        <v>82</v>
      </c>
    </row>
    <row r="12" spans="1:8" ht="15">
      <c r="A12" s="28" t="s">
        <v>96</v>
      </c>
      <c r="B12" s="24"/>
      <c r="C12" s="25">
        <v>44102</v>
      </c>
      <c r="D12" s="24"/>
      <c r="E12" s="26"/>
      <c r="F12" s="10">
        <v>5082</v>
      </c>
      <c r="G12" s="27"/>
      <c r="H12" s="29" t="s">
        <v>97</v>
      </c>
    </row>
    <row r="13" spans="1:8" ht="15">
      <c r="A13" s="28" t="s">
        <v>74</v>
      </c>
      <c r="B13" s="24"/>
      <c r="C13" s="25">
        <v>44021</v>
      </c>
      <c r="D13" s="24"/>
      <c r="E13" s="26"/>
      <c r="F13" s="10">
        <v>38</v>
      </c>
      <c r="G13" s="27">
        <v>1</v>
      </c>
      <c r="H13" s="29" t="s">
        <v>66</v>
      </c>
    </row>
    <row r="14" spans="1:8" ht="15">
      <c r="A14" s="28" t="s">
        <v>83</v>
      </c>
      <c r="B14" s="24"/>
      <c r="C14" s="25">
        <v>44090</v>
      </c>
      <c r="D14" s="24"/>
      <c r="E14" s="26"/>
      <c r="F14" s="10">
        <v>38</v>
      </c>
      <c r="G14" s="27">
        <v>1</v>
      </c>
      <c r="H14" s="29" t="s">
        <v>66</v>
      </c>
    </row>
    <row r="15" spans="1:8" ht="15">
      <c r="A15" s="28" t="s">
        <v>87</v>
      </c>
      <c r="B15" s="24"/>
      <c r="C15" s="25">
        <v>44069</v>
      </c>
      <c r="D15" s="24"/>
      <c r="E15" s="26"/>
      <c r="F15" s="10">
        <v>216.65</v>
      </c>
      <c r="G15" s="27">
        <v>3</v>
      </c>
      <c r="H15" s="29" t="s">
        <v>88</v>
      </c>
    </row>
    <row r="16" spans="1:9" s="34" customFormat="1" ht="15">
      <c r="A16" s="28" t="s">
        <v>16</v>
      </c>
      <c r="B16" s="24" t="s">
        <v>13</v>
      </c>
      <c r="C16" s="25">
        <v>44027</v>
      </c>
      <c r="D16" s="24"/>
      <c r="E16" s="26"/>
      <c r="F16" s="10">
        <f>376.26+288.71+330.13</f>
        <v>995.1</v>
      </c>
      <c r="G16" s="27">
        <v>1</v>
      </c>
      <c r="H16" s="29" t="s">
        <v>17</v>
      </c>
      <c r="I16" s="33"/>
    </row>
    <row r="17" spans="1:8" s="1" customFormat="1" ht="15">
      <c r="A17" s="18"/>
      <c r="B17" s="19"/>
      <c r="C17" s="20"/>
      <c r="D17" s="20"/>
      <c r="E17" s="21"/>
      <c r="F17" s="22"/>
      <c r="G17" s="23"/>
      <c r="H17" s="18"/>
    </row>
    <row r="18" spans="1:8" ht="15" customHeight="1">
      <c r="A18" s="50" t="s">
        <v>15</v>
      </c>
      <c r="B18" s="50"/>
      <c r="C18" s="50"/>
      <c r="D18" s="50"/>
      <c r="E18" s="50"/>
      <c r="F18" s="50"/>
      <c r="G18" s="50"/>
      <c r="H18" s="50"/>
    </row>
    <row r="19" spans="1:8" s="1" customFormat="1" ht="15">
      <c r="A19" s="50"/>
      <c r="B19" s="50"/>
      <c r="C19" s="50"/>
      <c r="D19" s="50"/>
      <c r="E19" s="50"/>
      <c r="F19" s="50"/>
      <c r="G19" s="50"/>
      <c r="H19" s="50"/>
    </row>
    <row r="20" spans="1:8" s="1" customFormat="1" ht="15">
      <c r="A20"/>
      <c r="B20" s="5"/>
      <c r="C20" s="5"/>
      <c r="D20" s="5"/>
      <c r="E20" s="6"/>
      <c r="F20" s="7"/>
      <c r="G20" s="8"/>
      <c r="H20"/>
    </row>
    <row r="21" spans="1:8" s="1" customFormat="1" ht="15">
      <c r="A21"/>
      <c r="B21" s="5"/>
      <c r="C21" s="5"/>
      <c r="D21" s="5"/>
      <c r="E21" s="6"/>
      <c r="F21" s="7"/>
      <c r="G21" s="8"/>
      <c r="H21"/>
    </row>
    <row r="22" spans="1:8" s="1" customFormat="1" ht="15">
      <c r="A22"/>
      <c r="B22" s="5"/>
      <c r="C22" s="5"/>
      <c r="D22" s="5"/>
      <c r="E22" s="6"/>
      <c r="F22" s="7"/>
      <c r="G22" s="8"/>
      <c r="H22"/>
    </row>
    <row r="23" spans="1:8" s="1" customFormat="1" ht="15">
      <c r="A23"/>
      <c r="B23" s="5"/>
      <c r="C23" s="5"/>
      <c r="D23" s="5"/>
      <c r="E23" s="6"/>
      <c r="F23" s="7"/>
      <c r="G23" s="8"/>
      <c r="H23"/>
    </row>
  </sheetData>
  <sheetProtection/>
  <mergeCells count="1">
    <mergeCell ref="A1:H1"/>
  </mergeCells>
  <printOptions horizontalCentered="1"/>
  <pageMargins left="0.1968503937007874" right="0.35433070866141736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47"/>
  <sheetViews>
    <sheetView tabSelected="1" zoomScale="80" zoomScaleNormal="80" zoomScalePageLayoutView="0" workbookViewId="0" topLeftCell="A1">
      <selection activeCell="K20" sqref="K20"/>
    </sheetView>
  </sheetViews>
  <sheetFormatPr defaultColWidth="11.421875" defaultRowHeight="15"/>
  <cols>
    <col min="1" max="1" width="55.28125" style="0" customWidth="1"/>
    <col min="2" max="2" width="13.28125" style="5" customWidth="1"/>
    <col min="3" max="3" width="12.28125" style="5" bestFit="1" customWidth="1"/>
    <col min="4" max="4" width="11.57421875" style="5" bestFit="1" customWidth="1"/>
    <col min="5" max="5" width="15.8515625" style="6" customWidth="1"/>
    <col min="6" max="6" width="15.8515625" style="9" customWidth="1"/>
    <col min="7" max="7" width="16.28125" style="8" customWidth="1"/>
    <col min="8" max="8" width="49.8515625" style="0" customWidth="1"/>
    <col min="9" max="9" width="11.421875" style="1" customWidth="1"/>
  </cols>
  <sheetData>
    <row r="1" spans="1:8" ht="36">
      <c r="A1" s="69" t="s">
        <v>57</v>
      </c>
      <c r="B1" s="69"/>
      <c r="C1" s="69"/>
      <c r="D1" s="69"/>
      <c r="E1" s="69"/>
      <c r="F1" s="69"/>
      <c r="G1" s="69"/>
      <c r="H1" s="69"/>
    </row>
    <row r="2" spans="1:8" ht="55.5" customHeight="1">
      <c r="A2" s="45" t="s">
        <v>0</v>
      </c>
      <c r="B2" s="45" t="s">
        <v>1</v>
      </c>
      <c r="C2" s="45" t="s">
        <v>2</v>
      </c>
      <c r="D2" s="45" t="s">
        <v>3</v>
      </c>
      <c r="E2" s="46" t="s">
        <v>4</v>
      </c>
      <c r="F2" s="46" t="s">
        <v>5</v>
      </c>
      <c r="G2" s="47" t="s">
        <v>6</v>
      </c>
      <c r="H2" s="45" t="s">
        <v>7</v>
      </c>
    </row>
    <row r="3" spans="1:9" s="34" customFormat="1" ht="15">
      <c r="A3" s="28" t="s">
        <v>18</v>
      </c>
      <c r="B3" s="24" t="s">
        <v>30</v>
      </c>
      <c r="C3" s="25">
        <v>43749</v>
      </c>
      <c r="D3" s="24"/>
      <c r="E3" s="26"/>
      <c r="F3" s="10">
        <f>301.75+265.54+241.04</f>
        <v>808.3299999999999</v>
      </c>
      <c r="G3" s="27">
        <v>1</v>
      </c>
      <c r="H3" s="29" t="s">
        <v>19</v>
      </c>
      <c r="I3" s="33"/>
    </row>
    <row r="4" spans="1:9" s="34" customFormat="1" ht="15">
      <c r="A4" s="53" t="s">
        <v>92</v>
      </c>
      <c r="B4" s="24"/>
      <c r="C4" s="25">
        <v>44123</v>
      </c>
      <c r="D4" s="24"/>
      <c r="E4" s="26"/>
      <c r="F4" s="10">
        <v>329.97</v>
      </c>
      <c r="G4" s="27">
        <v>1</v>
      </c>
      <c r="H4" s="29" t="s">
        <v>76</v>
      </c>
      <c r="I4" s="33"/>
    </row>
    <row r="5" spans="1:9" s="34" customFormat="1" ht="15">
      <c r="A5" s="28" t="s">
        <v>108</v>
      </c>
      <c r="B5" s="24"/>
      <c r="C5" s="25">
        <v>44160</v>
      </c>
      <c r="D5" s="24"/>
      <c r="E5" s="26"/>
      <c r="F5" s="10">
        <v>33492.77</v>
      </c>
      <c r="G5" s="27">
        <v>3</v>
      </c>
      <c r="H5" s="29" t="s">
        <v>109</v>
      </c>
      <c r="I5" s="33"/>
    </row>
    <row r="6" spans="1:9" s="34" customFormat="1" ht="30">
      <c r="A6" s="28" t="s">
        <v>102</v>
      </c>
      <c r="B6" s="24" t="s">
        <v>10</v>
      </c>
      <c r="C6" s="25">
        <v>44138</v>
      </c>
      <c r="D6" s="25">
        <v>44502</v>
      </c>
      <c r="E6" s="44"/>
      <c r="F6" s="41">
        <v>239.7</v>
      </c>
      <c r="G6" s="27">
        <v>3</v>
      </c>
      <c r="H6" s="29" t="s">
        <v>103</v>
      </c>
      <c r="I6" s="33"/>
    </row>
    <row r="7" spans="1:8" ht="15">
      <c r="A7" s="58" t="s">
        <v>121</v>
      </c>
      <c r="B7" s="24"/>
      <c r="C7" s="25">
        <v>44138</v>
      </c>
      <c r="D7" s="24"/>
      <c r="E7" s="26"/>
      <c r="F7" s="10">
        <v>12.98</v>
      </c>
      <c r="G7" s="27">
        <v>1</v>
      </c>
      <c r="H7" s="29" t="s">
        <v>99</v>
      </c>
    </row>
    <row r="8" spans="1:9" s="34" customFormat="1" ht="15">
      <c r="A8" s="28" t="s">
        <v>104</v>
      </c>
      <c r="B8" s="24"/>
      <c r="C8" s="25">
        <v>44154</v>
      </c>
      <c r="D8" s="24"/>
      <c r="E8" s="26"/>
      <c r="F8" s="10">
        <v>338.8</v>
      </c>
      <c r="G8" s="27">
        <v>1</v>
      </c>
      <c r="H8" s="29" t="s">
        <v>105</v>
      </c>
      <c r="I8" s="33"/>
    </row>
    <row r="9" spans="1:9" s="34" customFormat="1" ht="33" customHeight="1">
      <c r="A9" s="35" t="s">
        <v>110</v>
      </c>
      <c r="B9" s="24"/>
      <c r="C9" s="25">
        <v>44154</v>
      </c>
      <c r="D9" s="24"/>
      <c r="E9" s="41"/>
      <c r="F9" s="42">
        <v>16336.75</v>
      </c>
      <c r="G9" s="27">
        <v>3</v>
      </c>
      <c r="H9" s="53" t="s">
        <v>25</v>
      </c>
      <c r="I9" s="33"/>
    </row>
    <row r="10" spans="1:9" s="34" customFormat="1" ht="15">
      <c r="A10" s="28" t="s">
        <v>118</v>
      </c>
      <c r="B10" s="24"/>
      <c r="C10" s="25">
        <v>44181</v>
      </c>
      <c r="D10" s="24"/>
      <c r="E10" s="26"/>
      <c r="F10" s="10">
        <v>260.76</v>
      </c>
      <c r="G10" s="27">
        <v>1</v>
      </c>
      <c r="H10" s="29" t="s">
        <v>119</v>
      </c>
      <c r="I10" s="33"/>
    </row>
    <row r="11" spans="1:9" s="34" customFormat="1" ht="30">
      <c r="A11" s="28" t="s">
        <v>112</v>
      </c>
      <c r="B11" s="24"/>
      <c r="C11" s="25">
        <v>44152</v>
      </c>
      <c r="D11" s="24"/>
      <c r="E11" s="26"/>
      <c r="F11" s="10">
        <v>22</v>
      </c>
      <c r="G11" s="27">
        <v>1</v>
      </c>
      <c r="H11" s="29" t="s">
        <v>111</v>
      </c>
      <c r="I11" s="33"/>
    </row>
    <row r="12" spans="1:9" s="34" customFormat="1" ht="15">
      <c r="A12" s="28" t="s">
        <v>74</v>
      </c>
      <c r="B12" s="24"/>
      <c r="C12" s="25">
        <v>44160</v>
      </c>
      <c r="D12" s="24"/>
      <c r="E12" s="26"/>
      <c r="F12" s="10">
        <v>216</v>
      </c>
      <c r="G12" s="27">
        <v>146.25</v>
      </c>
      <c r="H12" s="29" t="s">
        <v>66</v>
      </c>
      <c r="I12" s="33"/>
    </row>
    <row r="13" spans="1:8" ht="15">
      <c r="A13" s="58" t="s">
        <v>106</v>
      </c>
      <c r="B13" s="24"/>
      <c r="C13" s="25">
        <v>44152</v>
      </c>
      <c r="D13" s="24"/>
      <c r="E13" s="26"/>
      <c r="F13" s="10">
        <v>1815</v>
      </c>
      <c r="G13" s="27">
        <v>1</v>
      </c>
      <c r="H13" s="29" t="s">
        <v>107</v>
      </c>
    </row>
    <row r="14" spans="1:9" s="34" customFormat="1" ht="15">
      <c r="A14" s="28" t="s">
        <v>93</v>
      </c>
      <c r="B14" s="24"/>
      <c r="C14" s="25">
        <v>44123</v>
      </c>
      <c r="D14" s="24"/>
      <c r="E14" s="26"/>
      <c r="F14" s="10">
        <v>630</v>
      </c>
      <c r="G14" s="27">
        <v>3</v>
      </c>
      <c r="H14" s="29" t="s">
        <v>94</v>
      </c>
      <c r="I14" s="33"/>
    </row>
    <row r="15" spans="1:8" ht="15">
      <c r="A15" s="28" t="s">
        <v>91</v>
      </c>
      <c r="B15" s="24"/>
      <c r="C15" s="25">
        <v>44106</v>
      </c>
      <c r="D15" s="24"/>
      <c r="E15" s="26"/>
      <c r="F15" s="10">
        <v>670.34</v>
      </c>
      <c r="G15" s="27">
        <v>3</v>
      </c>
      <c r="H15" s="28" t="s">
        <v>21</v>
      </c>
    </row>
    <row r="16" spans="1:9" s="34" customFormat="1" ht="15">
      <c r="A16" s="28" t="s">
        <v>87</v>
      </c>
      <c r="B16" s="24"/>
      <c r="C16" s="25">
        <v>44160</v>
      </c>
      <c r="D16" s="24"/>
      <c r="E16" s="26"/>
      <c r="F16" s="10">
        <v>191</v>
      </c>
      <c r="G16" s="27">
        <v>3</v>
      </c>
      <c r="H16" s="28" t="s">
        <v>21</v>
      </c>
      <c r="I16" s="33"/>
    </row>
    <row r="17" spans="1:9" s="34" customFormat="1" ht="15">
      <c r="A17" s="28" t="s">
        <v>28</v>
      </c>
      <c r="B17" s="30"/>
      <c r="C17" s="31">
        <v>44180</v>
      </c>
      <c r="D17" s="31"/>
      <c r="E17" s="43"/>
      <c r="F17" s="43">
        <v>636.17</v>
      </c>
      <c r="G17" s="32">
        <v>5</v>
      </c>
      <c r="H17" s="28" t="s">
        <v>21</v>
      </c>
      <c r="I17" s="33"/>
    </row>
    <row r="18" spans="1:9" s="34" customFormat="1" ht="15">
      <c r="A18" s="28" t="s">
        <v>117</v>
      </c>
      <c r="B18" s="30"/>
      <c r="C18" s="31">
        <v>44180</v>
      </c>
      <c r="D18" s="31"/>
      <c r="E18" s="43"/>
      <c r="F18" s="43">
        <v>2167.17</v>
      </c>
      <c r="G18" s="32">
        <v>5</v>
      </c>
      <c r="H18" s="28" t="s">
        <v>21</v>
      </c>
      <c r="I18" s="33"/>
    </row>
    <row r="19" spans="1:8" s="33" customFormat="1" ht="15">
      <c r="A19" s="53" t="s">
        <v>101</v>
      </c>
      <c r="B19" s="24"/>
      <c r="C19" s="25">
        <v>44134</v>
      </c>
      <c r="D19" s="24"/>
      <c r="E19" s="26"/>
      <c r="F19" s="10">
        <v>300.01</v>
      </c>
      <c r="G19" s="27">
        <v>3</v>
      </c>
      <c r="H19" s="29" t="s">
        <v>27</v>
      </c>
    </row>
    <row r="20" spans="1:9" s="34" customFormat="1" ht="30">
      <c r="A20" s="28" t="s">
        <v>120</v>
      </c>
      <c r="B20" s="24"/>
      <c r="C20" s="25">
        <v>44183</v>
      </c>
      <c r="D20" s="24"/>
      <c r="E20" s="41"/>
      <c r="F20" s="42">
        <v>1611.12</v>
      </c>
      <c r="G20" s="27">
        <v>4</v>
      </c>
      <c r="H20" s="29" t="s">
        <v>24</v>
      </c>
      <c r="I20" s="33"/>
    </row>
    <row r="21" spans="1:9" s="34" customFormat="1" ht="15">
      <c r="A21" s="28" t="s">
        <v>121</v>
      </c>
      <c r="B21" s="24"/>
      <c r="C21" s="25">
        <v>44138</v>
      </c>
      <c r="D21" s="24"/>
      <c r="E21" s="26"/>
      <c r="F21" s="10">
        <v>48.45</v>
      </c>
      <c r="G21" s="27">
        <v>1</v>
      </c>
      <c r="H21" s="29" t="s">
        <v>100</v>
      </c>
      <c r="I21" s="33"/>
    </row>
    <row r="22" spans="1:8" ht="15">
      <c r="A22" s="28" t="s">
        <v>16</v>
      </c>
      <c r="B22" s="24" t="s">
        <v>13</v>
      </c>
      <c r="C22" s="25">
        <v>44127</v>
      </c>
      <c r="D22" s="24"/>
      <c r="E22" s="26"/>
      <c r="F22" s="10">
        <f>427.13+372.02+354.94</f>
        <v>1154.09</v>
      </c>
      <c r="G22" s="27">
        <v>1</v>
      </c>
      <c r="H22" s="29" t="s">
        <v>17</v>
      </c>
    </row>
    <row r="23" spans="1:8" s="33" customFormat="1" ht="15">
      <c r="A23" s="53" t="s">
        <v>14</v>
      </c>
      <c r="B23" s="24" t="s">
        <v>116</v>
      </c>
      <c r="C23" s="25">
        <v>44044</v>
      </c>
      <c r="D23" s="25">
        <v>44196</v>
      </c>
      <c r="E23" s="26"/>
      <c r="F23" s="52">
        <v>1400</v>
      </c>
      <c r="G23" s="54">
        <v>1</v>
      </c>
      <c r="H23" s="53" t="s">
        <v>115</v>
      </c>
    </row>
    <row r="24" spans="1:8" s="66" customFormat="1" ht="30">
      <c r="A24" s="59" t="s">
        <v>122</v>
      </c>
      <c r="B24" s="60"/>
      <c r="C24" s="61">
        <v>44131</v>
      </c>
      <c r="D24" s="60"/>
      <c r="E24" s="62"/>
      <c r="F24" s="63">
        <v>3327.5</v>
      </c>
      <c r="G24" s="64">
        <v>1</v>
      </c>
      <c r="H24" s="65" t="s">
        <v>95</v>
      </c>
    </row>
    <row r="25" spans="1:9" s="34" customFormat="1" ht="15">
      <c r="A25" s="28" t="s">
        <v>89</v>
      </c>
      <c r="B25" s="24"/>
      <c r="C25" s="25">
        <v>44125</v>
      </c>
      <c r="D25" s="24"/>
      <c r="E25" s="26"/>
      <c r="F25" s="10">
        <v>13192.68</v>
      </c>
      <c r="G25" s="27">
        <v>3</v>
      </c>
      <c r="H25" s="29" t="s">
        <v>90</v>
      </c>
      <c r="I25" s="33"/>
    </row>
    <row r="26" spans="1:9" s="34" customFormat="1" ht="15">
      <c r="A26" s="28" t="s">
        <v>98</v>
      </c>
      <c r="B26" s="24"/>
      <c r="C26" s="25">
        <v>44146</v>
      </c>
      <c r="D26" s="24"/>
      <c r="E26" s="26"/>
      <c r="F26" s="10">
        <v>7483.82</v>
      </c>
      <c r="G26" s="27">
        <v>3</v>
      </c>
      <c r="H26" s="29" t="s">
        <v>90</v>
      </c>
      <c r="I26" s="33"/>
    </row>
    <row r="27" spans="1:8" ht="15">
      <c r="A27" s="28" t="s">
        <v>114</v>
      </c>
      <c r="B27" s="24" t="s">
        <v>10</v>
      </c>
      <c r="C27" s="25">
        <v>44136</v>
      </c>
      <c r="D27" s="25">
        <v>44499</v>
      </c>
      <c r="E27" s="26"/>
      <c r="F27" s="51">
        <v>1665.08</v>
      </c>
      <c r="G27" s="27">
        <v>1</v>
      </c>
      <c r="H27" s="29" t="s">
        <v>113</v>
      </c>
    </row>
    <row r="28" spans="2:9" s="34" customFormat="1" ht="15">
      <c r="B28" s="37"/>
      <c r="C28" s="37"/>
      <c r="D28" s="37"/>
      <c r="E28" s="38"/>
      <c r="F28" s="40"/>
      <c r="G28" s="39"/>
      <c r="I28" s="33"/>
    </row>
    <row r="29" spans="1:9" s="34" customFormat="1" ht="15">
      <c r="A29" s="34" t="s">
        <v>15</v>
      </c>
      <c r="B29" s="37"/>
      <c r="C29" s="37"/>
      <c r="D29" s="37"/>
      <c r="E29" s="38"/>
      <c r="F29" s="40"/>
      <c r="G29" s="39"/>
      <c r="I29" s="33"/>
    </row>
    <row r="30" spans="2:9" s="34" customFormat="1" ht="15">
      <c r="B30" s="37"/>
      <c r="C30" s="37"/>
      <c r="D30" s="37"/>
      <c r="E30" s="38"/>
      <c r="F30" s="40"/>
      <c r="G30" s="39"/>
      <c r="I30" s="33"/>
    </row>
    <row r="31" spans="2:9" s="34" customFormat="1" ht="15">
      <c r="B31" s="37"/>
      <c r="C31" s="37"/>
      <c r="D31" s="37"/>
      <c r="E31" s="38"/>
      <c r="F31" s="40"/>
      <c r="G31" s="39"/>
      <c r="I31" s="33"/>
    </row>
    <row r="32" spans="2:9" s="34" customFormat="1" ht="15">
      <c r="B32" s="37"/>
      <c r="C32" s="37"/>
      <c r="D32" s="37"/>
      <c r="E32" s="38"/>
      <c r="F32" s="40"/>
      <c r="G32" s="39"/>
      <c r="I32" s="33"/>
    </row>
    <row r="33" spans="2:9" s="34" customFormat="1" ht="15">
      <c r="B33" s="37"/>
      <c r="C33" s="37"/>
      <c r="D33" s="37"/>
      <c r="E33" s="38"/>
      <c r="F33" s="40"/>
      <c r="G33" s="39"/>
      <c r="I33" s="33"/>
    </row>
    <row r="34" spans="2:9" s="34" customFormat="1" ht="15">
      <c r="B34" s="37"/>
      <c r="C34" s="37"/>
      <c r="D34" s="37"/>
      <c r="E34" s="38"/>
      <c r="F34" s="40"/>
      <c r="G34" s="39"/>
      <c r="I34" s="33"/>
    </row>
    <row r="35" spans="2:9" s="34" customFormat="1" ht="15">
      <c r="B35" s="37"/>
      <c r="C35" s="37"/>
      <c r="D35" s="37"/>
      <c r="E35" s="38"/>
      <c r="F35" s="40"/>
      <c r="G35" s="39"/>
      <c r="I35" s="33"/>
    </row>
    <row r="36" spans="2:9" s="34" customFormat="1" ht="15">
      <c r="B36" s="37"/>
      <c r="C36" s="37"/>
      <c r="D36" s="37"/>
      <c r="E36" s="38"/>
      <c r="F36" s="40"/>
      <c r="G36" s="39"/>
      <c r="I36" s="33"/>
    </row>
    <row r="37" spans="2:9" s="34" customFormat="1" ht="15">
      <c r="B37" s="37"/>
      <c r="C37" s="37"/>
      <c r="D37" s="37"/>
      <c r="E37" s="38"/>
      <c r="F37" s="40"/>
      <c r="G37" s="39"/>
      <c r="I37" s="33"/>
    </row>
    <row r="38" spans="2:9" s="34" customFormat="1" ht="15">
      <c r="B38" s="37"/>
      <c r="C38" s="37"/>
      <c r="D38" s="37"/>
      <c r="E38" s="38"/>
      <c r="F38" s="40"/>
      <c r="G38" s="39"/>
      <c r="I38" s="33"/>
    </row>
    <row r="39" spans="2:9" s="34" customFormat="1" ht="15">
      <c r="B39" s="37"/>
      <c r="C39" s="37"/>
      <c r="D39" s="37"/>
      <c r="E39" s="38"/>
      <c r="F39" s="40"/>
      <c r="G39" s="39"/>
      <c r="I39" s="33"/>
    </row>
    <row r="40" spans="2:9" s="34" customFormat="1" ht="15">
      <c r="B40" s="37"/>
      <c r="C40" s="37"/>
      <c r="D40" s="37"/>
      <c r="E40" s="38"/>
      <c r="F40" s="40"/>
      <c r="G40" s="39"/>
      <c r="I40" s="33"/>
    </row>
    <row r="41" spans="2:9" s="34" customFormat="1" ht="15">
      <c r="B41" s="37"/>
      <c r="C41" s="37"/>
      <c r="D41" s="37"/>
      <c r="E41" s="38"/>
      <c r="F41" s="40"/>
      <c r="G41" s="39"/>
      <c r="I41" s="33"/>
    </row>
    <row r="42" spans="2:9" s="34" customFormat="1" ht="15">
      <c r="B42" s="37"/>
      <c r="C42" s="37"/>
      <c r="D42" s="37"/>
      <c r="E42" s="38"/>
      <c r="F42" s="40"/>
      <c r="G42" s="39"/>
      <c r="I42" s="33"/>
    </row>
    <row r="43" spans="2:9" s="34" customFormat="1" ht="15">
      <c r="B43" s="37"/>
      <c r="C43" s="37"/>
      <c r="D43" s="37"/>
      <c r="E43" s="38"/>
      <c r="F43" s="40"/>
      <c r="G43" s="39"/>
      <c r="I43" s="33"/>
    </row>
    <row r="44" spans="2:9" s="34" customFormat="1" ht="15">
      <c r="B44" s="37"/>
      <c r="C44" s="37"/>
      <c r="D44" s="37"/>
      <c r="E44" s="38"/>
      <c r="F44" s="40"/>
      <c r="G44" s="39"/>
      <c r="I44" s="33"/>
    </row>
    <row r="45" spans="2:9" s="34" customFormat="1" ht="15">
      <c r="B45" s="37"/>
      <c r="C45" s="37"/>
      <c r="D45" s="37"/>
      <c r="E45" s="38"/>
      <c r="F45" s="40"/>
      <c r="G45" s="39"/>
      <c r="I45" s="33"/>
    </row>
    <row r="46" spans="2:9" s="34" customFormat="1" ht="15">
      <c r="B46" s="37"/>
      <c r="C46" s="37"/>
      <c r="D46" s="37"/>
      <c r="E46" s="38"/>
      <c r="F46" s="40"/>
      <c r="G46" s="39"/>
      <c r="I46" s="33"/>
    </row>
    <row r="47" spans="2:9" s="34" customFormat="1" ht="15">
      <c r="B47" s="37"/>
      <c r="C47" s="37"/>
      <c r="D47" s="37"/>
      <c r="E47" s="38"/>
      <c r="F47" s="40"/>
      <c r="G47" s="39"/>
      <c r="I47" s="33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Santalla Beahin</dc:creator>
  <cp:keywords/>
  <dc:description/>
  <cp:lastModifiedBy>INFONET</cp:lastModifiedBy>
  <cp:lastPrinted>2020-01-17T13:13:32Z</cp:lastPrinted>
  <dcterms:created xsi:type="dcterms:W3CDTF">2019-03-27T16:36:55Z</dcterms:created>
  <dcterms:modified xsi:type="dcterms:W3CDTF">2022-03-02T10:40:25Z</dcterms:modified>
  <cp:category/>
  <cp:version/>
  <cp:contentType/>
  <cp:contentStatus/>
</cp:coreProperties>
</file>