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20" windowHeight="4440" tabRatio="599" activeTab="0"/>
  </bookViews>
  <sheets>
    <sheet name="Variación e principais partida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<sst xmlns="http://schemas.openxmlformats.org/spreadsheetml/2006/main" count="40" uniqueCount="29">
  <si>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CAPITULO</t>
  </si>
  <si>
    <t>%</t>
  </si>
  <si>
    <t>1. Gastos de persoal</t>
  </si>
  <si>
    <t>4. Transferencias correntes</t>
  </si>
  <si>
    <t>6. Investimentos reais</t>
  </si>
  <si>
    <t>7. Transferencias de capital</t>
  </si>
  <si>
    <t>8. Activos financeiros</t>
  </si>
  <si>
    <t>TOTAL</t>
  </si>
  <si>
    <t>5. Ingresos patrimoniais</t>
  </si>
  <si>
    <t>2. Gastos en bens correntes e servizos</t>
  </si>
  <si>
    <t>VALEDOR DO POBO</t>
  </si>
  <si>
    <t>Orzamento de gastos do Valedor do Pobo</t>
  </si>
  <si>
    <t>Variacion</t>
  </si>
  <si>
    <t>Orzamento de ingresos do Valedor do Pobo</t>
  </si>
  <si>
    <t>Retribucións altos cargos</t>
  </si>
  <si>
    <t>Retribucións persoal eventual</t>
  </si>
  <si>
    <t>Retribucións persoal funcionario</t>
  </si>
  <si>
    <t>Cotas sociais (Seguridade Social)</t>
  </si>
  <si>
    <t>CAPÍTULO 2</t>
  </si>
  <si>
    <t>CAPÍTULO 1</t>
  </si>
  <si>
    <t>Reparacións, mantemento e conservación</t>
  </si>
  <si>
    <t>Subministracións (enerxía elétrica, auga, combustible e outros)</t>
  </si>
  <si>
    <t>Comunicacións (telefónicas e postais)</t>
  </si>
  <si>
    <t>Traballos realizados por outras empresas (limpeza, mantemento, seguridade e outros)</t>
  </si>
  <si>
    <t>Suma de operacións correntes</t>
  </si>
  <si>
    <t>Suma de operacións de capital</t>
  </si>
  <si>
    <t>ORZAMENTO 2019</t>
  </si>
  <si>
    <t>ORZAMENTO 2020</t>
  </si>
  <si>
    <t>Principais partidas orzamentarias no orzamento do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</si>
</sst>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"/>
    <numFmt numFmtId="173" formatCode="0.0"/>
    <numFmt numFmtId="174" formatCode="0.000"/>
    <numFmt numFmtId="175" formatCode="0.0000"/>
    <numFmt numFmtId="176" formatCode="0.0%"/>
    <numFmt numFmtId="177" formatCode="#,##0.000"/>
    <numFmt numFmtId="178" formatCode="0.000%"/>
    <numFmt numFmtId="179" formatCode="0.0000%"/>
    <numFmt numFmtId="180" formatCode="#,##0.0000"/>
    <numFmt numFmtId="181" formatCode="0.00000%"/>
    <numFmt numFmtId="182" formatCode="[$-C0A]dddd\,\ dd&quot; de &quot;mmmm&quot; de &quot;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Black"/>
      <family val="2"/>
    </font>
    <font>
      <sz val="16"/>
      <name val="Arial Black"/>
      <family val="2"/>
    </font>
    <font>
      <sz val="8"/>
      <name val="Arial"/>
      <family val="2"/>
    </font>
    <font>
      <b/>
      <sz val="10"/>
      <name val="Arial Black"/>
      <family val="2"/>
    </font>
    <font>
      <sz val="12"/>
      <name val="Arial Black"/>
      <family val="2"/>
    </font>
    <font>
      <b/>
      <sz val="12"/>
      <name val="Arial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4" fillId="0" borderId="0" xfId="0" applyFont="1" applyAlignment="1">
      <alignment horizontal="centerContinuous"/>
    </xf>
    <xf numFmtId="4" fontId="7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0" fontId="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PageLayoutView="0" workbookViewId="0" topLeftCell="A16">
      <selection activeCell="C44" sqref="C44"/>
    </sheetView>
  </sheetViews>
  <sheetFormatPr defaultColWidth="11.421875" defaultRowHeight="12.75"/>
  <cols>
    <col min="1" max="1" width="38.57421875" style="0" customWidth="1"/>
    <col min="2" max="2" width="20.57421875" style="0" customWidth="1"/>
    <col min="3" max="3" width="20.7109375" style="0" customWidth="1"/>
    <col min="4" max="4" width="15.28125" style="0" bestFit="1" customWidth="1"/>
    <col min="5" max="5" width="9.140625" style="0" customWidth="1"/>
    <col min="6" max="6" width="61.421875" style="0" bestFit="1" customWidth="1"/>
    <col min="8" max="8" width="14.57421875" style="0" bestFit="1" customWidth="1"/>
  </cols>
  <sheetData>
    <row r="2" spans="1:5" ht="24.75">
      <c r="A2" s="4" t="s">
        <v>10</v>
      </c>
      <c r="B2" s="19"/>
      <c r="C2" s="19"/>
      <c r="D2" s="19"/>
      <c r="E2" s="19"/>
    </row>
    <row r="3" spans="1:5" ht="24.75">
      <c r="A3" s="4"/>
      <c r="B3" s="19"/>
      <c r="C3" s="19"/>
      <c r="D3" s="19"/>
      <c r="E3" s="19"/>
    </row>
    <row r="4" spans="1:5" ht="19.5">
      <c r="A4" s="28" t="s">
        <v>11</v>
      </c>
      <c r="B4" s="28"/>
      <c r="C4" s="28"/>
      <c r="D4" s="28"/>
      <c r="E4" s="28"/>
    </row>
    <row r="5" spans="1:5" s="2" customFormat="1" ht="15" customHeight="1">
      <c r="A5" s="3" t="s">
        <v>0</v>
      </c>
      <c r="B5" s="3" t="s">
        <v>26</v>
      </c>
      <c r="C5" s="3" t="s">
        <v>27</v>
      </c>
      <c r="D5" s="3" t="s">
        <v>12</v>
      </c>
      <c r="E5" s="3" t="s">
        <v>1</v>
      </c>
    </row>
    <row r="6" spans="1:8" ht="15" customHeight="1">
      <c r="A6" s="12" t="s">
        <v>2</v>
      </c>
      <c r="B6" s="13">
        <v>1476273</v>
      </c>
      <c r="C6" s="13">
        <v>1510352</v>
      </c>
      <c r="D6" s="13">
        <f aca="true" t="shared" si="0" ref="D6:D12">C6-B6</f>
        <v>34079</v>
      </c>
      <c r="E6" s="14">
        <f>D6/B6</f>
        <v>0.02308448369644368</v>
      </c>
      <c r="F6" s="9"/>
      <c r="G6" s="10"/>
      <c r="H6" s="10"/>
    </row>
    <row r="7" spans="1:9" ht="15" customHeight="1">
      <c r="A7" s="12" t="s">
        <v>9</v>
      </c>
      <c r="B7" s="13">
        <v>391760</v>
      </c>
      <c r="C7" s="13">
        <v>417858</v>
      </c>
      <c r="D7" s="13">
        <f t="shared" si="0"/>
        <v>26098</v>
      </c>
      <c r="E7" s="14">
        <f aca="true" t="shared" si="1" ref="E7:E12">D7/B7</f>
        <v>0.06661731672452521</v>
      </c>
      <c r="F7" s="8"/>
      <c r="G7" s="7"/>
      <c r="H7" s="7"/>
      <c r="I7" s="7"/>
    </row>
    <row r="8" spans="1:6" ht="15" customHeight="1">
      <c r="A8" s="12" t="s">
        <v>3</v>
      </c>
      <c r="B8" s="13">
        <v>100</v>
      </c>
      <c r="C8" s="13">
        <v>100</v>
      </c>
      <c r="D8" s="13">
        <f t="shared" si="0"/>
        <v>0</v>
      </c>
      <c r="E8" s="14">
        <f t="shared" si="1"/>
        <v>0</v>
      </c>
      <c r="F8" s="6"/>
    </row>
    <row r="9" spans="1:6" s="11" customFormat="1" ht="15" customHeight="1">
      <c r="A9" s="24" t="s">
        <v>24</v>
      </c>
      <c r="B9" s="25">
        <f>SUM(B6:B8)</f>
        <v>1868133</v>
      </c>
      <c r="C9" s="25">
        <f>SUM(C6:C8)</f>
        <v>1928310</v>
      </c>
      <c r="D9" s="25">
        <f>SUM(D6:D8)</f>
        <v>60177</v>
      </c>
      <c r="E9" s="26">
        <f>D9/B9</f>
        <v>0.03221237460073774</v>
      </c>
      <c r="F9" s="27"/>
    </row>
    <row r="10" spans="1:13" ht="15" customHeight="1">
      <c r="A10" s="12" t="s">
        <v>4</v>
      </c>
      <c r="B10" s="13">
        <v>13265</v>
      </c>
      <c r="C10" s="13">
        <v>9900</v>
      </c>
      <c r="D10" s="13">
        <f t="shared" si="0"/>
        <v>-3365</v>
      </c>
      <c r="E10" s="14">
        <f t="shared" si="1"/>
        <v>-0.25367508480964945</v>
      </c>
      <c r="F10" s="9"/>
      <c r="G10" s="10"/>
      <c r="H10" s="10"/>
      <c r="I10" s="10"/>
      <c r="J10" s="10"/>
      <c r="K10" s="10"/>
      <c r="L10" s="10"/>
      <c r="M10" s="10"/>
    </row>
    <row r="11" spans="1:6" ht="15" customHeight="1">
      <c r="A11" s="12" t="s">
        <v>5</v>
      </c>
      <c r="B11" s="13">
        <v>350</v>
      </c>
      <c r="C11" s="13">
        <v>290</v>
      </c>
      <c r="D11" s="13">
        <f t="shared" si="0"/>
        <v>-60</v>
      </c>
      <c r="E11" s="14">
        <f t="shared" si="1"/>
        <v>-0.17142857142857143</v>
      </c>
      <c r="F11" s="6"/>
    </row>
    <row r="12" spans="1:6" ht="15" customHeight="1">
      <c r="A12" s="12" t="s">
        <v>6</v>
      </c>
      <c r="B12" s="13">
        <v>8856</v>
      </c>
      <c r="C12" s="13">
        <v>6900</v>
      </c>
      <c r="D12" s="13">
        <f t="shared" si="0"/>
        <v>-1956</v>
      </c>
      <c r="E12" s="14">
        <f t="shared" si="1"/>
        <v>-0.22086720867208673</v>
      </c>
      <c r="F12" s="6"/>
    </row>
    <row r="13" spans="1:6" s="11" customFormat="1" ht="15" customHeight="1">
      <c r="A13" s="24" t="s">
        <v>25</v>
      </c>
      <c r="B13" s="25">
        <f>SUM(B10:B12)</f>
        <v>22471</v>
      </c>
      <c r="C13" s="25">
        <f>SUM(C10:C12)</f>
        <v>17090</v>
      </c>
      <c r="D13" s="25">
        <f>SUM(D10:D12)</f>
        <v>-5381</v>
      </c>
      <c r="E13" s="26">
        <f>D13/B13</f>
        <v>-0.23946419830003116</v>
      </c>
      <c r="F13" s="27"/>
    </row>
    <row r="14" spans="1:5" ht="15" customHeight="1">
      <c r="A14" s="17" t="s">
        <v>7</v>
      </c>
      <c r="B14" s="20">
        <f>B9+B13</f>
        <v>1890604</v>
      </c>
      <c r="C14" s="20">
        <f>C9+C13</f>
        <v>1945400</v>
      </c>
      <c r="D14" s="20">
        <f>D9+D13</f>
        <v>54796</v>
      </c>
      <c r="E14" s="20">
        <f>D14/B14%</f>
        <v>2.898333019500646</v>
      </c>
    </row>
    <row r="15" spans="1:5" ht="15">
      <c r="A15" s="1"/>
      <c r="B15" s="1"/>
      <c r="C15" s="1"/>
      <c r="D15" s="21"/>
      <c r="E15" s="1"/>
    </row>
    <row r="16" spans="1:5" ht="15">
      <c r="A16" s="1"/>
      <c r="B16" s="1"/>
      <c r="C16" s="1"/>
      <c r="D16" s="1"/>
      <c r="E16" s="21"/>
    </row>
    <row r="17" spans="1:8" s="16" customFormat="1" ht="19.5">
      <c r="A17" s="29" t="s">
        <v>13</v>
      </c>
      <c r="B17" s="29"/>
      <c r="C17" s="29"/>
      <c r="D17" s="29"/>
      <c r="E17" s="29"/>
      <c r="F17" s="15"/>
      <c r="G17" s="15"/>
      <c r="H17" s="15"/>
    </row>
    <row r="18" spans="1:5" s="2" customFormat="1" ht="15" customHeight="1">
      <c r="A18" s="3" t="s">
        <v>0</v>
      </c>
      <c r="B18" s="3" t="s">
        <v>26</v>
      </c>
      <c r="C18" s="3" t="s">
        <v>27</v>
      </c>
      <c r="D18" s="3" t="s">
        <v>12</v>
      </c>
      <c r="E18" s="3" t="s">
        <v>1</v>
      </c>
    </row>
    <row r="19" spans="1:5" ht="12.75">
      <c r="A19" s="12" t="s">
        <v>3</v>
      </c>
      <c r="B19" s="13">
        <v>1866853</v>
      </c>
      <c r="C19" s="13">
        <v>1927030</v>
      </c>
      <c r="D19" s="13">
        <f>C19-B19</f>
        <v>60177</v>
      </c>
      <c r="E19" s="14">
        <f aca="true" t="shared" si="2" ref="E19:E25">D19/B19</f>
        <v>0.03223446088149415</v>
      </c>
    </row>
    <row r="20" spans="1:5" ht="12.75">
      <c r="A20" s="12" t="s">
        <v>8</v>
      </c>
      <c r="B20" s="13">
        <v>1280</v>
      </c>
      <c r="C20" s="13">
        <v>1280</v>
      </c>
      <c r="D20" s="13">
        <f>C20-B20</f>
        <v>0</v>
      </c>
      <c r="E20" s="14">
        <f t="shared" si="2"/>
        <v>0</v>
      </c>
    </row>
    <row r="21" spans="1:5" s="11" customFormat="1" ht="12.75">
      <c r="A21" s="24" t="s">
        <v>24</v>
      </c>
      <c r="B21" s="25">
        <f>SUM(B19:B20)</f>
        <v>1868133</v>
      </c>
      <c r="C21" s="25">
        <f>SUM(C19:C20)</f>
        <v>1928310</v>
      </c>
      <c r="D21" s="25">
        <f>SUM(D19:D20)</f>
        <v>60177</v>
      </c>
      <c r="E21" s="26">
        <f t="shared" si="2"/>
        <v>0.03221237460073774</v>
      </c>
    </row>
    <row r="22" spans="1:5" ht="12.75">
      <c r="A22" s="12" t="s">
        <v>5</v>
      </c>
      <c r="B22" s="13">
        <v>13615</v>
      </c>
      <c r="C22" s="13">
        <v>10190</v>
      </c>
      <c r="D22" s="13">
        <f>C22-B22</f>
        <v>-3425</v>
      </c>
      <c r="E22" s="14">
        <f t="shared" si="2"/>
        <v>-0.25156077855306647</v>
      </c>
    </row>
    <row r="23" spans="1:5" ht="12.75">
      <c r="A23" s="12" t="s">
        <v>6</v>
      </c>
      <c r="B23" s="13">
        <v>8856</v>
      </c>
      <c r="C23" s="13">
        <v>6900</v>
      </c>
      <c r="D23" s="13">
        <f>C23-B23</f>
        <v>-1956</v>
      </c>
      <c r="E23" s="14">
        <f t="shared" si="2"/>
        <v>-0.22086720867208673</v>
      </c>
    </row>
    <row r="24" spans="1:5" s="11" customFormat="1" ht="12.75">
      <c r="A24" s="24" t="s">
        <v>25</v>
      </c>
      <c r="B24" s="25">
        <f>SUM(B22:B23)</f>
        <v>22471</v>
      </c>
      <c r="C24" s="25">
        <f>SUM(C22:C23)</f>
        <v>17090</v>
      </c>
      <c r="D24" s="25">
        <f>SUM(D22:D23)</f>
        <v>-5381</v>
      </c>
      <c r="E24" s="26">
        <f t="shared" si="2"/>
        <v>-0.23946419830003116</v>
      </c>
    </row>
    <row r="25" spans="1:5" s="11" customFormat="1" ht="15">
      <c r="A25" s="18" t="s">
        <v>7</v>
      </c>
      <c r="B25" s="20">
        <f>B21+B24</f>
        <v>1890604</v>
      </c>
      <c r="C25" s="20">
        <f>C21+C24</f>
        <v>1945400</v>
      </c>
      <c r="D25" s="20">
        <f>D21+D24</f>
        <v>54796</v>
      </c>
      <c r="E25" s="22">
        <f t="shared" si="2"/>
        <v>0.028983330195006464</v>
      </c>
    </row>
    <row r="28" s="30" customFormat="1" ht="12.75">
      <c r="A28" s="30" t="s">
        <v>28</v>
      </c>
    </row>
    <row r="30" ht="12.75">
      <c r="A30" s="11" t="s">
        <v>19</v>
      </c>
    </row>
    <row r="31" spans="1:4" ht="12.75">
      <c r="A31" t="s">
        <v>14</v>
      </c>
      <c r="D31" s="5">
        <v>184897</v>
      </c>
    </row>
    <row r="32" spans="1:4" ht="12.75">
      <c r="A32" s="23" t="s">
        <v>15</v>
      </c>
      <c r="D32" s="5">
        <v>307729</v>
      </c>
    </row>
    <row r="33" spans="1:4" ht="12.75">
      <c r="A33" s="23" t="s">
        <v>16</v>
      </c>
      <c r="D33" s="5">
        <v>707951</v>
      </c>
    </row>
    <row r="34" spans="1:4" ht="12.75">
      <c r="A34" s="23" t="s">
        <v>17</v>
      </c>
      <c r="D34" s="5">
        <v>233000</v>
      </c>
    </row>
    <row r="35" ht="12.75">
      <c r="D35" s="5"/>
    </row>
    <row r="36" spans="1:4" ht="12.75">
      <c r="A36" s="11" t="s">
        <v>18</v>
      </c>
      <c r="D36" s="5"/>
    </row>
    <row r="37" spans="1:4" ht="12.75">
      <c r="A37" s="23" t="s">
        <v>20</v>
      </c>
      <c r="D37" s="5">
        <v>85000</v>
      </c>
    </row>
    <row r="38" spans="1:4" ht="12.75">
      <c r="A38" s="23" t="s">
        <v>21</v>
      </c>
      <c r="D38" s="5">
        <v>39008</v>
      </c>
    </row>
    <row r="39" spans="1:4" ht="12.75">
      <c r="A39" s="23" t="s">
        <v>22</v>
      </c>
      <c r="D39" s="5">
        <v>28700</v>
      </c>
    </row>
    <row r="40" spans="1:4" ht="12.75">
      <c r="A40" s="23" t="s">
        <v>23</v>
      </c>
      <c r="D40" s="5">
        <v>203800</v>
      </c>
    </row>
    <row r="41" ht="12.75">
      <c r="D41" s="5"/>
    </row>
    <row r="42" ht="12.75">
      <c r="D42" s="5"/>
    </row>
  </sheetData>
  <sheetProtection/>
  <mergeCells count="3">
    <mergeCell ref="A4:E4"/>
    <mergeCell ref="A17:E17"/>
    <mergeCell ref="A28:IV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PARLAMENTO DE GALICIA</dc:creator>
  <cp:keywords/>
  <dc:description/>
  <cp:lastModifiedBy>jneiro</cp:lastModifiedBy>
  <cp:lastPrinted>2018-12-03T09:03:50Z</cp:lastPrinted>
  <dcterms:created xsi:type="dcterms:W3CDTF">1996-04-24T23:07:31Z</dcterms:created>
  <dcterms:modified xsi:type="dcterms:W3CDTF">2020-04-21T10:09:38Z</dcterms:modified>
  <cp:category/>
  <cp:version/>
  <cp:contentType/>
  <cp:contentStatus/>
</cp:coreProperties>
</file>